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6630" activeTab="1"/>
  </bookViews>
  <sheets>
    <sheet name="成績計算" sheetId="1" r:id="rId1"/>
    <sheet name="名次" sheetId="2" r:id="rId2"/>
  </sheets>
  <definedNames/>
  <calcPr fullCalcOnLoad="1"/>
</workbook>
</file>

<file path=xl/sharedStrings.xml><?xml version="1.0" encoding="utf-8"?>
<sst xmlns="http://schemas.openxmlformats.org/spreadsheetml/2006/main" count="140" uniqueCount="94">
  <si>
    <t xml:space="preserve">     項目</t>
  </si>
  <si>
    <t>班級</t>
  </si>
  <si>
    <t>總導護</t>
  </si>
  <si>
    <t>校園巡視A導護</t>
  </si>
  <si>
    <t>總分</t>
  </si>
  <si>
    <t>名次</t>
  </si>
  <si>
    <t>一年二班</t>
  </si>
  <si>
    <t>一年三班</t>
  </si>
  <si>
    <t>一年四班</t>
  </si>
  <si>
    <t>一年五班</t>
  </si>
  <si>
    <t>一年六班</t>
  </si>
  <si>
    <t>一年七班</t>
  </si>
  <si>
    <t>二年一班</t>
  </si>
  <si>
    <t>二年二班</t>
  </si>
  <si>
    <t>二年三班</t>
  </si>
  <si>
    <t>二年四班</t>
  </si>
  <si>
    <t>二年五班</t>
  </si>
  <si>
    <t>三年一班</t>
  </si>
  <si>
    <t>三年二班</t>
  </si>
  <si>
    <t>三年三班</t>
  </si>
  <si>
    <t>三年四班</t>
  </si>
  <si>
    <t>三年五班</t>
  </si>
  <si>
    <t>三年六班</t>
  </si>
  <si>
    <t>三年七班</t>
  </si>
  <si>
    <t>四年一班</t>
  </si>
  <si>
    <t>四年二班</t>
  </si>
  <si>
    <t>四年三班</t>
  </si>
  <si>
    <t>四年四班</t>
  </si>
  <si>
    <t>四年五班</t>
  </si>
  <si>
    <t>四年六班</t>
  </si>
  <si>
    <t>四年七班</t>
  </si>
  <si>
    <t>五年一班</t>
  </si>
  <si>
    <t>五年二班</t>
  </si>
  <si>
    <t>五年三班</t>
  </si>
  <si>
    <t>五年四班</t>
  </si>
  <si>
    <t>五年五班</t>
  </si>
  <si>
    <t>五年六班</t>
  </si>
  <si>
    <t>五年七班</t>
  </si>
  <si>
    <t>六年一班</t>
  </si>
  <si>
    <t>六年二班</t>
  </si>
  <si>
    <t>六年三班</t>
  </si>
  <si>
    <t>六年四班</t>
  </si>
  <si>
    <t>六年五班</t>
  </si>
  <si>
    <t>六年六班</t>
  </si>
  <si>
    <t>六年七班</t>
  </si>
  <si>
    <t>一年一班</t>
  </si>
  <si>
    <t>二年七班</t>
  </si>
  <si>
    <t>加分</t>
  </si>
  <si>
    <t>扣分</t>
  </si>
  <si>
    <t>糾察隊(0.3分/人次)</t>
  </si>
  <si>
    <t>人次</t>
  </si>
  <si>
    <t>年級</t>
  </si>
  <si>
    <t>班級(☆為第一名)</t>
  </si>
  <si>
    <t>一</t>
  </si>
  <si>
    <t>二</t>
  </si>
  <si>
    <t>三</t>
  </si>
  <si>
    <t>四</t>
  </si>
  <si>
    <t>五</t>
  </si>
  <si>
    <t>六</t>
  </si>
  <si>
    <t>一年八班</t>
  </si>
  <si>
    <t>五年八班</t>
  </si>
  <si>
    <t>備註</t>
  </si>
  <si>
    <t>小計</t>
  </si>
  <si>
    <t>師長</t>
  </si>
  <si>
    <t>＊二年六班</t>
  </si>
  <si>
    <t>二年八班</t>
  </si>
  <si>
    <t>六年八班</t>
  </si>
  <si>
    <t>五年7班</t>
  </si>
  <si>
    <t>一年3班</t>
  </si>
  <si>
    <t>三年7班</t>
  </si>
  <si>
    <t>☆四年4班</t>
  </si>
  <si>
    <t>四年5班</t>
  </si>
  <si>
    <t>☆一年4班</t>
  </si>
  <si>
    <r>
      <t>112學年下學期全人教育生活競賽第</t>
    </r>
    <r>
      <rPr>
        <sz val="20"/>
        <color indexed="10"/>
        <rFont val="新細明體"/>
        <family val="1"/>
      </rPr>
      <t>9</t>
    </r>
    <r>
      <rPr>
        <sz val="20"/>
        <rFont val="新細明體"/>
        <family val="1"/>
      </rPr>
      <t>週得獎班級</t>
    </r>
  </si>
  <si>
    <r>
      <t>瑞塘國小112學年度下學期第</t>
    </r>
    <r>
      <rPr>
        <sz val="12"/>
        <color indexed="10"/>
        <rFont val="新細明體"/>
        <family val="1"/>
      </rPr>
      <t>9</t>
    </r>
    <r>
      <rPr>
        <sz val="12"/>
        <rFont val="新細明體"/>
        <family val="1"/>
      </rPr>
      <t>週全人教育綜合競賽分數統計表</t>
    </r>
  </si>
  <si>
    <r>
      <t>生教組長統計製表113年4月</t>
    </r>
    <r>
      <rPr>
        <sz val="12"/>
        <color indexed="10"/>
        <rFont val="標楷體"/>
        <family val="4"/>
      </rPr>
      <t>25</t>
    </r>
    <r>
      <rPr>
        <sz val="12"/>
        <rFont val="標楷體"/>
        <family val="4"/>
      </rPr>
      <t>日(各年級獲獎班級取前三名，最多以四班為限)</t>
    </r>
  </si>
  <si>
    <t>停課</t>
  </si>
  <si>
    <t>☆一年6班</t>
  </si>
  <si>
    <t>一年5班</t>
  </si>
  <si>
    <t>☆二年1班</t>
  </si>
  <si>
    <t>☆二年4班</t>
  </si>
  <si>
    <t>二年3班</t>
  </si>
  <si>
    <t>二年5班</t>
  </si>
  <si>
    <t>☆三年1班</t>
  </si>
  <si>
    <t>☆三年2班</t>
  </si>
  <si>
    <t>三年6班</t>
  </si>
  <si>
    <t>☆四年3班</t>
  </si>
  <si>
    <t>☆四年7班</t>
  </si>
  <si>
    <t>☆五年8班</t>
  </si>
  <si>
    <t>五年6班</t>
  </si>
  <si>
    <t>☆六年1班</t>
  </si>
  <si>
    <t>☆六年2班</t>
  </si>
  <si>
    <t>六年8班</t>
  </si>
  <si>
    <t>六年6班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</si>
</sst>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3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2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新細明體"/>
      <family val="1"/>
    </font>
    <font>
      <b/>
      <sz val="14"/>
      <name val="標楷體"/>
      <family val="4"/>
    </font>
    <font>
      <sz val="12"/>
      <name val="Times New Roman"/>
      <family val="1"/>
    </font>
    <font>
      <sz val="20"/>
      <name val="新細明體"/>
      <family val="1"/>
    </font>
    <font>
      <sz val="12"/>
      <color indexed="9"/>
      <name val="Times New Roman"/>
      <family val="1"/>
    </font>
    <font>
      <b/>
      <sz val="12"/>
      <name val="新細明體"/>
      <family val="1"/>
    </font>
    <font>
      <sz val="20"/>
      <color indexed="10"/>
      <name val="新細明體"/>
      <family val="1"/>
    </font>
    <font>
      <sz val="8"/>
      <name val="標楷體"/>
      <family val="4"/>
    </font>
    <font>
      <sz val="12"/>
      <color indexed="10"/>
      <name val="新細明體"/>
      <family val="1"/>
    </font>
    <font>
      <sz val="12"/>
      <name val="華康行楷體W5"/>
      <family val="1"/>
    </font>
    <font>
      <sz val="12"/>
      <name val="標楷體"/>
      <family val="4"/>
    </font>
    <font>
      <sz val="9"/>
      <name val="標楷體"/>
      <family val="4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ck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>
        <color indexed="63"/>
      </top>
      <bottom>
        <color indexed="63"/>
      </bottom>
      <diagonal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33" applyFont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justify" vertical="top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justify" vertical="top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9" fillId="0" borderId="10" xfId="33" applyFont="1" applyFill="1" applyBorder="1" applyAlignment="1">
      <alignment horizontal="center" vertical="top" wrapText="1"/>
      <protection/>
    </xf>
    <xf numFmtId="0" fontId="9" fillId="0" borderId="10" xfId="33" applyFont="1" applyBorder="1" applyAlignment="1">
      <alignment horizontal="center" vertical="top" wrapText="1"/>
      <protection/>
    </xf>
    <xf numFmtId="0" fontId="6" fillId="0" borderId="10" xfId="33" applyFont="1" applyFill="1" applyBorder="1" applyAlignment="1">
      <alignment horizontal="justify" vertical="top" wrapText="1"/>
      <protection/>
    </xf>
    <xf numFmtId="0" fontId="6" fillId="0" borderId="10" xfId="33" applyFont="1" applyBorder="1" applyAlignment="1">
      <alignment horizontal="justify" vertical="top" wrapText="1"/>
      <protection/>
    </xf>
    <xf numFmtId="0" fontId="2" fillId="33" borderId="10" xfId="33" applyFont="1" applyFill="1" applyBorder="1" applyAlignment="1">
      <alignment horizontal="center" vertical="center"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0" fontId="2" fillId="35" borderId="10" xfId="33" applyFont="1" applyFill="1" applyBorder="1" applyAlignment="1">
      <alignment horizontal="center" vertical="center" wrapText="1"/>
      <protection/>
    </xf>
    <xf numFmtId="0" fontId="11" fillId="0" borderId="10" xfId="33" applyFont="1" applyFill="1" applyBorder="1" applyAlignment="1">
      <alignment horizontal="justify" vertical="top" wrapText="1"/>
      <protection/>
    </xf>
    <xf numFmtId="0" fontId="12" fillId="0" borderId="10" xfId="0" applyFont="1" applyFill="1" applyBorder="1" applyAlignment="1">
      <alignment horizontal="center" vertical="center"/>
    </xf>
    <xf numFmtId="0" fontId="6" fillId="0" borderId="10" xfId="33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6" fillId="7" borderId="10" xfId="33" applyFont="1" applyFill="1" applyBorder="1" applyAlignment="1">
      <alignment horizontal="justify" vertical="top" wrapText="1"/>
      <protection/>
    </xf>
    <xf numFmtId="0" fontId="9" fillId="7" borderId="10" xfId="33" applyFont="1" applyFill="1" applyBorder="1" applyAlignment="1">
      <alignment horizontal="center" vertical="top" wrapText="1"/>
      <protection/>
    </xf>
    <xf numFmtId="0" fontId="11" fillId="7" borderId="10" xfId="33" applyFont="1" applyFill="1" applyBorder="1" applyAlignment="1">
      <alignment horizontal="justify" vertical="top" wrapText="1"/>
      <protection/>
    </xf>
    <xf numFmtId="0" fontId="0" fillId="7" borderId="10" xfId="33" applyFont="1" applyFill="1" applyBorder="1" applyAlignment="1">
      <alignment horizontal="center" vertical="top" wrapText="1"/>
      <protection/>
    </xf>
    <xf numFmtId="0" fontId="6" fillId="6" borderId="10" xfId="33" applyFont="1" applyFill="1" applyBorder="1" applyAlignment="1">
      <alignment horizontal="justify" vertical="top" wrapText="1"/>
      <protection/>
    </xf>
    <xf numFmtId="0" fontId="9" fillId="6" borderId="10" xfId="33" applyFont="1" applyFill="1" applyBorder="1" applyAlignment="1">
      <alignment horizontal="center" vertical="top" wrapText="1"/>
      <protection/>
    </xf>
    <xf numFmtId="0" fontId="11" fillId="6" borderId="10" xfId="33" applyFont="1" applyFill="1" applyBorder="1" applyAlignment="1">
      <alignment horizontal="justify" vertical="top" wrapText="1"/>
      <protection/>
    </xf>
    <xf numFmtId="0" fontId="0" fillId="6" borderId="10" xfId="33" applyFont="1" applyFill="1" applyBorder="1" applyAlignment="1">
      <alignment horizontal="center" vertical="top" wrapText="1"/>
      <protection/>
    </xf>
    <xf numFmtId="0" fontId="6" fillId="4" borderId="10" xfId="33" applyFont="1" applyFill="1" applyBorder="1" applyAlignment="1">
      <alignment horizontal="justify" vertical="top" wrapText="1"/>
      <protection/>
    </xf>
    <xf numFmtId="0" fontId="9" fillId="4" borderId="10" xfId="33" applyFont="1" applyFill="1" applyBorder="1" applyAlignment="1">
      <alignment horizontal="center" vertical="top" wrapText="1"/>
      <protection/>
    </xf>
    <xf numFmtId="0" fontId="11" fillId="4" borderId="10" xfId="33" applyFont="1" applyFill="1" applyBorder="1" applyAlignment="1">
      <alignment horizontal="justify" vertical="top" wrapText="1"/>
      <protection/>
    </xf>
    <xf numFmtId="0" fontId="0" fillId="4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8" fillId="0" borderId="10" xfId="33" applyFont="1" applyFill="1" applyBorder="1" applyAlignment="1">
      <alignment horizontal="justify" vertical="top" wrapText="1"/>
      <protection/>
    </xf>
    <xf numFmtId="0" fontId="18" fillId="7" borderId="10" xfId="33" applyFont="1" applyFill="1" applyBorder="1" applyAlignment="1">
      <alignment horizontal="justify" vertical="top" wrapText="1"/>
      <protection/>
    </xf>
    <xf numFmtId="0" fontId="18" fillId="0" borderId="10" xfId="33" applyFont="1" applyBorder="1" applyAlignment="1">
      <alignment horizontal="justify" vertical="top" wrapText="1"/>
      <protection/>
    </xf>
    <xf numFmtId="0" fontId="18" fillId="6" borderId="10" xfId="33" applyFont="1" applyFill="1" applyBorder="1" applyAlignment="1">
      <alignment horizontal="justify" vertical="top" wrapText="1"/>
      <protection/>
    </xf>
    <xf numFmtId="0" fontId="18" fillId="4" borderId="10" xfId="33" applyFont="1" applyFill="1" applyBorder="1" applyAlignment="1">
      <alignment horizontal="justify" vertical="top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17" fillId="0" borderId="15" xfId="33" applyFont="1" applyBorder="1" applyAlignment="1">
      <alignment horizontal="center"/>
      <protection/>
    </xf>
    <xf numFmtId="0" fontId="14" fillId="0" borderId="16" xfId="33" applyFont="1" applyBorder="1" applyAlignment="1">
      <alignment horizontal="center" vertical="center" wrapText="1"/>
      <protection/>
    </xf>
    <xf numFmtId="0" fontId="14" fillId="0" borderId="17" xfId="33" applyFont="1" applyBorder="1" applyAlignment="1">
      <alignment horizontal="center" vertical="center" wrapText="1"/>
      <protection/>
    </xf>
    <xf numFmtId="0" fontId="0" fillId="0" borderId="0" xfId="33" applyFont="1" applyAlignment="1">
      <alignment horizontal="center"/>
      <protection/>
    </xf>
    <xf numFmtId="0" fontId="16" fillId="0" borderId="0" xfId="33" applyFont="1" applyAlignment="1">
      <alignment horizontal="center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7" borderId="10" xfId="33" applyFont="1" applyFill="1" applyBorder="1" applyAlignment="1">
      <alignment horizontal="center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="125" zoomScaleNormal="125" zoomScalePageLayoutView="0" workbookViewId="0" topLeftCell="A31">
      <selection activeCell="I48" sqref="I48"/>
    </sheetView>
  </sheetViews>
  <sheetFormatPr defaultColWidth="9.00390625" defaultRowHeight="16.5"/>
  <cols>
    <col min="1" max="1" width="10.50390625" style="0" bestFit="1" customWidth="1"/>
    <col min="2" max="2" width="6.875" style="0" bestFit="1" customWidth="1"/>
    <col min="3" max="3" width="8.00390625" style="0" customWidth="1"/>
    <col min="4" max="4" width="8.375" style="0" customWidth="1"/>
    <col min="5" max="5" width="5.00390625" style="0" bestFit="1" customWidth="1"/>
    <col min="6" max="7" width="8.00390625" style="1" customWidth="1"/>
    <col min="8" max="8" width="7.75390625" style="1" customWidth="1"/>
    <col min="9" max="9" width="9.25390625" style="1" customWidth="1"/>
    <col min="10" max="10" width="9.00390625" style="35" customWidth="1"/>
  </cols>
  <sheetData>
    <row r="1" spans="1:9" ht="16.5">
      <c r="A1" s="46" t="s">
        <v>74</v>
      </c>
      <c r="B1" s="47"/>
      <c r="C1" s="47"/>
      <c r="D1" s="47"/>
      <c r="E1" s="47"/>
      <c r="F1" s="47"/>
      <c r="G1" s="47"/>
      <c r="H1" s="47"/>
      <c r="I1" s="47"/>
    </row>
    <row r="2" spans="1:9" ht="16.5">
      <c r="A2" s="43" t="s">
        <v>75</v>
      </c>
      <c r="B2" s="43"/>
      <c r="C2" s="43"/>
      <c r="D2" s="43"/>
      <c r="E2" s="43"/>
      <c r="F2" s="43"/>
      <c r="G2" s="43"/>
      <c r="H2" s="43"/>
      <c r="I2" s="43"/>
    </row>
    <row r="3" spans="1:10" ht="16.5" customHeight="1">
      <c r="A3" s="8" t="s">
        <v>0</v>
      </c>
      <c r="B3" s="48" t="s">
        <v>2</v>
      </c>
      <c r="C3" s="50" t="s">
        <v>3</v>
      </c>
      <c r="D3" s="48" t="s">
        <v>62</v>
      </c>
      <c r="E3" s="9" t="s">
        <v>63</v>
      </c>
      <c r="F3" s="44" t="s">
        <v>49</v>
      </c>
      <c r="G3" s="45"/>
      <c r="H3" s="48" t="s">
        <v>4</v>
      </c>
      <c r="I3" s="42" t="s">
        <v>5</v>
      </c>
      <c r="J3" s="36" t="s">
        <v>61</v>
      </c>
    </row>
    <row r="4" spans="1:9" ht="16.5">
      <c r="A4" s="10" t="s">
        <v>1</v>
      </c>
      <c r="B4" s="49"/>
      <c r="C4" s="48"/>
      <c r="D4" s="49"/>
      <c r="E4" s="11" t="s">
        <v>47</v>
      </c>
      <c r="F4" s="22" t="s">
        <v>50</v>
      </c>
      <c r="G4" s="21" t="s">
        <v>48</v>
      </c>
      <c r="H4" s="49"/>
      <c r="I4" s="42"/>
    </row>
    <row r="5" spans="1:10" s="5" customFormat="1" ht="18.75" customHeight="1">
      <c r="A5" s="14" t="s">
        <v>45</v>
      </c>
      <c r="B5" s="12">
        <v>27</v>
      </c>
      <c r="C5" s="12">
        <v>39</v>
      </c>
      <c r="D5" s="12">
        <f>SUM(B5:C5)</f>
        <v>66</v>
      </c>
      <c r="E5" s="19"/>
      <c r="F5" s="12">
        <v>2</v>
      </c>
      <c r="G5" s="12">
        <f>F5*0.3</f>
        <v>0.6</v>
      </c>
      <c r="H5" s="12">
        <f>D5-F5*0.3</f>
        <v>65.4</v>
      </c>
      <c r="I5" s="20"/>
      <c r="J5" s="37" t="s">
        <v>45</v>
      </c>
    </row>
    <row r="6" spans="1:10" s="5" customFormat="1" ht="16.5" customHeight="1">
      <c r="A6" s="14" t="s">
        <v>6</v>
      </c>
      <c r="B6" s="12">
        <v>26</v>
      </c>
      <c r="C6" s="12">
        <v>39</v>
      </c>
      <c r="D6" s="12">
        <f aca="true" t="shared" si="0" ref="D6:D49">SUM(B6:C6)</f>
        <v>65</v>
      </c>
      <c r="E6" s="19"/>
      <c r="F6" s="12">
        <v>0</v>
      </c>
      <c r="G6" s="12">
        <f aca="true" t="shared" si="1" ref="G6:G49">F6*0.3</f>
        <v>0</v>
      </c>
      <c r="H6" s="12">
        <f aca="true" t="shared" si="2" ref="H6:H49">D6-F6*0.3</f>
        <v>65</v>
      </c>
      <c r="I6" s="20"/>
      <c r="J6" s="37" t="s">
        <v>6</v>
      </c>
    </row>
    <row r="7" spans="1:10" s="5" customFormat="1" ht="16.5" customHeight="1">
      <c r="A7" s="14" t="s">
        <v>7</v>
      </c>
      <c r="B7" s="12">
        <v>27</v>
      </c>
      <c r="C7" s="12">
        <v>45</v>
      </c>
      <c r="D7" s="12">
        <f t="shared" si="0"/>
        <v>72</v>
      </c>
      <c r="E7" s="19"/>
      <c r="F7" s="12">
        <v>1</v>
      </c>
      <c r="G7" s="12">
        <f t="shared" si="1"/>
        <v>0.3</v>
      </c>
      <c r="H7" s="12">
        <f t="shared" si="2"/>
        <v>71.7</v>
      </c>
      <c r="I7" s="20">
        <v>2</v>
      </c>
      <c r="J7" s="37" t="s">
        <v>7</v>
      </c>
    </row>
    <row r="8" spans="1:10" s="5" customFormat="1" ht="16.5" customHeight="1">
      <c r="A8" s="14" t="s">
        <v>8</v>
      </c>
      <c r="B8" s="12">
        <v>27</v>
      </c>
      <c r="C8" s="12">
        <v>45</v>
      </c>
      <c r="D8" s="12">
        <f t="shared" si="0"/>
        <v>72</v>
      </c>
      <c r="E8" s="19"/>
      <c r="F8" s="12">
        <v>0</v>
      </c>
      <c r="G8" s="12">
        <f t="shared" si="1"/>
        <v>0</v>
      </c>
      <c r="H8" s="12">
        <f t="shared" si="2"/>
        <v>72</v>
      </c>
      <c r="I8" s="20">
        <v>1</v>
      </c>
      <c r="J8" s="37" t="s">
        <v>8</v>
      </c>
    </row>
    <row r="9" spans="1:10" s="5" customFormat="1" ht="16.5" customHeight="1">
      <c r="A9" s="14" t="s">
        <v>9</v>
      </c>
      <c r="B9" s="12">
        <v>25</v>
      </c>
      <c r="C9" s="12">
        <v>44</v>
      </c>
      <c r="D9" s="12">
        <f t="shared" si="0"/>
        <v>69</v>
      </c>
      <c r="E9" s="19"/>
      <c r="F9" s="12">
        <v>0</v>
      </c>
      <c r="G9" s="12">
        <f t="shared" si="1"/>
        <v>0</v>
      </c>
      <c r="H9" s="12">
        <f t="shared" si="2"/>
        <v>69</v>
      </c>
      <c r="I9" s="20">
        <v>3</v>
      </c>
      <c r="J9" s="37" t="s">
        <v>9</v>
      </c>
    </row>
    <row r="10" spans="1:10" s="5" customFormat="1" ht="16.5" customHeight="1">
      <c r="A10" s="14" t="s">
        <v>10</v>
      </c>
      <c r="B10" s="12">
        <v>27</v>
      </c>
      <c r="C10" s="12">
        <v>45</v>
      </c>
      <c r="D10" s="12">
        <f t="shared" si="0"/>
        <v>72</v>
      </c>
      <c r="E10" s="19"/>
      <c r="F10" s="12">
        <v>0</v>
      </c>
      <c r="G10" s="12">
        <f t="shared" si="1"/>
        <v>0</v>
      </c>
      <c r="H10" s="12">
        <f t="shared" si="2"/>
        <v>72</v>
      </c>
      <c r="I10" s="20">
        <v>1</v>
      </c>
      <c r="J10" s="37" t="s">
        <v>10</v>
      </c>
    </row>
    <row r="11" spans="1:10" s="5" customFormat="1" ht="16.5" customHeight="1">
      <c r="A11" s="14" t="s">
        <v>11</v>
      </c>
      <c r="B11" s="12">
        <v>26</v>
      </c>
      <c r="C11" s="12">
        <v>41</v>
      </c>
      <c r="D11" s="12">
        <f t="shared" si="0"/>
        <v>67</v>
      </c>
      <c r="E11" s="19"/>
      <c r="F11" s="12">
        <v>0</v>
      </c>
      <c r="G11" s="12">
        <f t="shared" si="1"/>
        <v>0</v>
      </c>
      <c r="H11" s="12">
        <f t="shared" si="2"/>
        <v>67</v>
      </c>
      <c r="I11" s="20"/>
      <c r="J11" s="37" t="s">
        <v>11</v>
      </c>
    </row>
    <row r="12" spans="1:10" s="5" customFormat="1" ht="16.5" customHeight="1">
      <c r="A12" s="14" t="s">
        <v>59</v>
      </c>
      <c r="B12" s="12">
        <v>24</v>
      </c>
      <c r="C12" s="12">
        <v>39</v>
      </c>
      <c r="D12" s="12">
        <f t="shared" si="0"/>
        <v>63</v>
      </c>
      <c r="E12" s="19"/>
      <c r="F12" s="12">
        <v>0</v>
      </c>
      <c r="G12" s="12">
        <f t="shared" si="1"/>
        <v>0</v>
      </c>
      <c r="H12" s="12">
        <f t="shared" si="2"/>
        <v>63</v>
      </c>
      <c r="I12" s="20"/>
      <c r="J12" s="37" t="s">
        <v>59</v>
      </c>
    </row>
    <row r="13" spans="1:10" ht="16.5">
      <c r="A13" s="23" t="s">
        <v>64</v>
      </c>
      <c r="B13" s="24">
        <v>27</v>
      </c>
      <c r="C13" s="24">
        <v>44</v>
      </c>
      <c r="D13" s="24">
        <f t="shared" si="0"/>
        <v>71</v>
      </c>
      <c r="E13" s="25"/>
      <c r="F13" s="24">
        <v>0</v>
      </c>
      <c r="G13" s="24">
        <f t="shared" si="1"/>
        <v>0</v>
      </c>
      <c r="H13" s="24">
        <f t="shared" si="2"/>
        <v>71</v>
      </c>
      <c r="I13" s="26"/>
      <c r="J13" s="38" t="s">
        <v>64</v>
      </c>
    </row>
    <row r="14" spans="1:10" ht="16.5">
      <c r="A14" s="23" t="s">
        <v>12</v>
      </c>
      <c r="B14" s="24">
        <v>27</v>
      </c>
      <c r="C14" s="24">
        <v>43</v>
      </c>
      <c r="D14" s="24">
        <f t="shared" si="0"/>
        <v>70</v>
      </c>
      <c r="E14" s="25"/>
      <c r="F14" s="24">
        <v>1</v>
      </c>
      <c r="G14" s="24">
        <f t="shared" si="1"/>
        <v>0.3</v>
      </c>
      <c r="H14" s="24">
        <f t="shared" si="2"/>
        <v>69.7</v>
      </c>
      <c r="I14" s="26">
        <v>1</v>
      </c>
      <c r="J14" s="38" t="s">
        <v>12</v>
      </c>
    </row>
    <row r="15" spans="1:10" ht="16.5">
      <c r="A15" s="23" t="s">
        <v>13</v>
      </c>
      <c r="B15" s="24">
        <v>26</v>
      </c>
      <c r="C15" s="24">
        <v>39</v>
      </c>
      <c r="D15" s="24">
        <f t="shared" si="0"/>
        <v>65</v>
      </c>
      <c r="E15" s="25"/>
      <c r="F15" s="24">
        <v>2</v>
      </c>
      <c r="G15" s="24">
        <f t="shared" si="1"/>
        <v>0.6</v>
      </c>
      <c r="H15" s="24">
        <f t="shared" si="2"/>
        <v>64.4</v>
      </c>
      <c r="I15" s="26"/>
      <c r="J15" s="38" t="s">
        <v>13</v>
      </c>
    </row>
    <row r="16" spans="1:10" ht="16.5">
      <c r="A16" s="23" t="s">
        <v>14</v>
      </c>
      <c r="B16" s="24">
        <v>26</v>
      </c>
      <c r="C16" s="24">
        <v>43</v>
      </c>
      <c r="D16" s="24">
        <f t="shared" si="0"/>
        <v>69</v>
      </c>
      <c r="E16" s="25"/>
      <c r="F16" s="24">
        <v>1</v>
      </c>
      <c r="G16" s="24">
        <f t="shared" si="1"/>
        <v>0.3</v>
      </c>
      <c r="H16" s="24">
        <f t="shared" si="2"/>
        <v>68.7</v>
      </c>
      <c r="I16" s="26">
        <v>2</v>
      </c>
      <c r="J16" s="38" t="s">
        <v>14</v>
      </c>
    </row>
    <row r="17" spans="1:10" ht="16.5">
      <c r="A17" s="23" t="s">
        <v>15</v>
      </c>
      <c r="B17" s="24">
        <v>27</v>
      </c>
      <c r="C17" s="24">
        <v>43</v>
      </c>
      <c r="D17" s="24">
        <f t="shared" si="0"/>
        <v>70</v>
      </c>
      <c r="E17" s="25"/>
      <c r="F17" s="24">
        <v>1</v>
      </c>
      <c r="G17" s="24">
        <f t="shared" si="1"/>
        <v>0.3</v>
      </c>
      <c r="H17" s="24">
        <f t="shared" si="2"/>
        <v>69.7</v>
      </c>
      <c r="I17" s="26">
        <v>1</v>
      </c>
      <c r="J17" s="38" t="s">
        <v>15</v>
      </c>
    </row>
    <row r="18" spans="1:10" ht="16.5">
      <c r="A18" s="23" t="s">
        <v>16</v>
      </c>
      <c r="B18" s="24">
        <v>26</v>
      </c>
      <c r="C18" s="24">
        <v>44</v>
      </c>
      <c r="D18" s="24">
        <f t="shared" si="0"/>
        <v>70</v>
      </c>
      <c r="E18" s="25"/>
      <c r="F18" s="24">
        <v>6</v>
      </c>
      <c r="G18" s="24">
        <f t="shared" si="1"/>
        <v>1.7999999999999998</v>
      </c>
      <c r="H18" s="24">
        <f t="shared" si="2"/>
        <v>68.2</v>
      </c>
      <c r="I18" s="26">
        <v>3</v>
      </c>
      <c r="J18" s="38" t="s">
        <v>16</v>
      </c>
    </row>
    <row r="19" spans="1:10" ht="16.5">
      <c r="A19" s="23" t="s">
        <v>46</v>
      </c>
      <c r="B19" s="24">
        <v>26</v>
      </c>
      <c r="C19" s="24">
        <v>45</v>
      </c>
      <c r="D19" s="24">
        <f t="shared" si="0"/>
        <v>71</v>
      </c>
      <c r="E19" s="25"/>
      <c r="F19" s="24">
        <v>2</v>
      </c>
      <c r="G19" s="24">
        <f t="shared" si="1"/>
        <v>0.6</v>
      </c>
      <c r="H19" s="24">
        <f t="shared" si="2"/>
        <v>70.4</v>
      </c>
      <c r="I19" s="26"/>
      <c r="J19" s="38" t="s">
        <v>46</v>
      </c>
    </row>
    <row r="20" spans="1:10" ht="16.5">
      <c r="A20" s="23" t="s">
        <v>65</v>
      </c>
      <c r="B20" s="24"/>
      <c r="C20" s="24"/>
      <c r="D20" s="24">
        <f>SUM(B20:C20)</f>
        <v>0</v>
      </c>
      <c r="E20" s="25"/>
      <c r="F20" s="24"/>
      <c r="G20" s="24">
        <f>F20*0.3</f>
        <v>0</v>
      </c>
      <c r="H20" s="24">
        <f>D20-F20*0.3</f>
        <v>0</v>
      </c>
      <c r="I20" s="57" t="s">
        <v>76</v>
      </c>
      <c r="J20" s="38" t="s">
        <v>65</v>
      </c>
    </row>
    <row r="21" spans="1:10" ht="16.5">
      <c r="A21" s="15" t="s">
        <v>17</v>
      </c>
      <c r="B21" s="12">
        <v>27</v>
      </c>
      <c r="C21" s="13">
        <v>44</v>
      </c>
      <c r="D21" s="12">
        <f t="shared" si="0"/>
        <v>71</v>
      </c>
      <c r="E21" s="19"/>
      <c r="F21" s="12">
        <v>1</v>
      </c>
      <c r="G21" s="12">
        <f t="shared" si="1"/>
        <v>0.3</v>
      </c>
      <c r="H21" s="12">
        <f t="shared" si="2"/>
        <v>70.7</v>
      </c>
      <c r="I21" s="20">
        <v>1</v>
      </c>
      <c r="J21" s="39" t="s">
        <v>17</v>
      </c>
    </row>
    <row r="22" spans="1:10" ht="16.5">
      <c r="A22" s="15" t="s">
        <v>18</v>
      </c>
      <c r="B22" s="12">
        <v>26</v>
      </c>
      <c r="C22" s="13">
        <v>45</v>
      </c>
      <c r="D22" s="12">
        <f t="shared" si="0"/>
        <v>71</v>
      </c>
      <c r="E22" s="19"/>
      <c r="F22" s="12">
        <v>1</v>
      </c>
      <c r="G22" s="12">
        <f t="shared" si="1"/>
        <v>0.3</v>
      </c>
      <c r="H22" s="12">
        <f t="shared" si="2"/>
        <v>70.7</v>
      </c>
      <c r="I22" s="20">
        <v>1</v>
      </c>
      <c r="J22" s="39" t="s">
        <v>18</v>
      </c>
    </row>
    <row r="23" spans="1:10" ht="16.5">
      <c r="A23" s="15" t="s">
        <v>19</v>
      </c>
      <c r="B23" s="12">
        <v>25</v>
      </c>
      <c r="C23" s="13">
        <v>43</v>
      </c>
      <c r="D23" s="12">
        <f t="shared" si="0"/>
        <v>68</v>
      </c>
      <c r="E23" s="19"/>
      <c r="F23" s="12">
        <v>1</v>
      </c>
      <c r="G23" s="12">
        <f t="shared" si="1"/>
        <v>0.3</v>
      </c>
      <c r="H23" s="12">
        <f t="shared" si="2"/>
        <v>67.7</v>
      </c>
      <c r="I23" s="20"/>
      <c r="J23" s="39" t="s">
        <v>19</v>
      </c>
    </row>
    <row r="24" spans="1:10" ht="16.5">
      <c r="A24" s="15" t="s">
        <v>20</v>
      </c>
      <c r="B24" s="12">
        <v>27</v>
      </c>
      <c r="C24" s="13">
        <v>44</v>
      </c>
      <c r="D24" s="12">
        <f t="shared" si="0"/>
        <v>71</v>
      </c>
      <c r="E24" s="19"/>
      <c r="F24" s="12">
        <v>9</v>
      </c>
      <c r="G24" s="12">
        <f t="shared" si="1"/>
        <v>2.6999999999999997</v>
      </c>
      <c r="H24" s="12">
        <f t="shared" si="2"/>
        <v>68.3</v>
      </c>
      <c r="I24" s="20"/>
      <c r="J24" s="39" t="s">
        <v>20</v>
      </c>
    </row>
    <row r="25" spans="1:10" ht="16.5">
      <c r="A25" s="15" t="s">
        <v>21</v>
      </c>
      <c r="B25" s="12">
        <v>27</v>
      </c>
      <c r="C25" s="13">
        <v>41</v>
      </c>
      <c r="D25" s="12">
        <f t="shared" si="0"/>
        <v>68</v>
      </c>
      <c r="E25" s="19"/>
      <c r="F25" s="12">
        <v>2</v>
      </c>
      <c r="G25" s="12">
        <f t="shared" si="1"/>
        <v>0.6</v>
      </c>
      <c r="H25" s="12">
        <f t="shared" si="2"/>
        <v>67.4</v>
      </c>
      <c r="I25" s="20"/>
      <c r="J25" s="39" t="s">
        <v>21</v>
      </c>
    </row>
    <row r="26" spans="1:10" ht="16.5">
      <c r="A26" s="15" t="s">
        <v>22</v>
      </c>
      <c r="B26" s="12">
        <v>27</v>
      </c>
      <c r="C26" s="13">
        <v>43</v>
      </c>
      <c r="D26" s="12">
        <f t="shared" si="0"/>
        <v>70</v>
      </c>
      <c r="E26" s="19"/>
      <c r="F26" s="12">
        <v>2</v>
      </c>
      <c r="G26" s="12">
        <f t="shared" si="1"/>
        <v>0.6</v>
      </c>
      <c r="H26" s="12">
        <f t="shared" si="2"/>
        <v>69.4</v>
      </c>
      <c r="I26" s="20">
        <v>3</v>
      </c>
      <c r="J26" s="39" t="s">
        <v>22</v>
      </c>
    </row>
    <row r="27" spans="1:10" ht="16.5">
      <c r="A27" s="15" t="s">
        <v>23</v>
      </c>
      <c r="B27" s="12">
        <v>26</v>
      </c>
      <c r="C27" s="13">
        <v>44</v>
      </c>
      <c r="D27" s="12">
        <f t="shared" si="0"/>
        <v>70</v>
      </c>
      <c r="E27" s="19"/>
      <c r="F27" s="12">
        <v>1</v>
      </c>
      <c r="G27" s="12">
        <f t="shared" si="1"/>
        <v>0.3</v>
      </c>
      <c r="H27" s="12">
        <f t="shared" si="2"/>
        <v>69.7</v>
      </c>
      <c r="I27" s="20">
        <v>2</v>
      </c>
      <c r="J27" s="39" t="s">
        <v>23</v>
      </c>
    </row>
    <row r="28" spans="1:10" ht="16.5">
      <c r="A28" s="27" t="s">
        <v>24</v>
      </c>
      <c r="B28" s="28">
        <v>26</v>
      </c>
      <c r="C28" s="28">
        <v>43</v>
      </c>
      <c r="D28" s="28">
        <f t="shared" si="0"/>
        <v>69</v>
      </c>
      <c r="E28" s="29"/>
      <c r="F28" s="28">
        <v>2</v>
      </c>
      <c r="G28" s="28">
        <f t="shared" si="1"/>
        <v>0.6</v>
      </c>
      <c r="H28" s="28">
        <f t="shared" si="2"/>
        <v>68.4</v>
      </c>
      <c r="I28" s="30"/>
      <c r="J28" s="40" t="s">
        <v>24</v>
      </c>
    </row>
    <row r="29" spans="1:10" ht="16.5">
      <c r="A29" s="27" t="s">
        <v>25</v>
      </c>
      <c r="B29" s="28">
        <v>27</v>
      </c>
      <c r="C29" s="28">
        <v>39</v>
      </c>
      <c r="D29" s="28">
        <f t="shared" si="0"/>
        <v>66</v>
      </c>
      <c r="E29" s="29"/>
      <c r="F29" s="28">
        <v>1</v>
      </c>
      <c r="G29" s="28">
        <f t="shared" si="1"/>
        <v>0.3</v>
      </c>
      <c r="H29" s="28">
        <f t="shared" si="2"/>
        <v>65.7</v>
      </c>
      <c r="I29" s="30"/>
      <c r="J29" s="40" t="s">
        <v>25</v>
      </c>
    </row>
    <row r="30" spans="1:10" ht="16.5">
      <c r="A30" s="27" t="s">
        <v>26</v>
      </c>
      <c r="B30" s="28">
        <v>27</v>
      </c>
      <c r="C30" s="28">
        <v>45</v>
      </c>
      <c r="D30" s="28">
        <f t="shared" si="0"/>
        <v>72</v>
      </c>
      <c r="E30" s="29"/>
      <c r="F30" s="28">
        <v>0</v>
      </c>
      <c r="G30" s="28">
        <f t="shared" si="1"/>
        <v>0</v>
      </c>
      <c r="H30" s="28">
        <f t="shared" si="2"/>
        <v>72</v>
      </c>
      <c r="I30" s="30">
        <v>1</v>
      </c>
      <c r="J30" s="40" t="s">
        <v>26</v>
      </c>
    </row>
    <row r="31" spans="1:10" ht="16.5">
      <c r="A31" s="27" t="s">
        <v>27</v>
      </c>
      <c r="B31" s="28">
        <v>27</v>
      </c>
      <c r="C31" s="28">
        <v>45</v>
      </c>
      <c r="D31" s="28">
        <f t="shared" si="0"/>
        <v>72</v>
      </c>
      <c r="E31" s="29"/>
      <c r="F31" s="28">
        <v>0</v>
      </c>
      <c r="G31" s="28">
        <f t="shared" si="1"/>
        <v>0</v>
      </c>
      <c r="H31" s="28">
        <f t="shared" si="2"/>
        <v>72</v>
      </c>
      <c r="I31" s="30">
        <v>1</v>
      </c>
      <c r="J31" s="40" t="s">
        <v>27</v>
      </c>
    </row>
    <row r="32" spans="1:10" ht="16.5">
      <c r="A32" s="27" t="s">
        <v>28</v>
      </c>
      <c r="B32" s="28">
        <v>27</v>
      </c>
      <c r="C32" s="28">
        <v>45</v>
      </c>
      <c r="D32" s="28">
        <f t="shared" si="0"/>
        <v>72</v>
      </c>
      <c r="E32" s="29"/>
      <c r="F32" s="28">
        <v>1</v>
      </c>
      <c r="G32" s="28">
        <f t="shared" si="1"/>
        <v>0.3</v>
      </c>
      <c r="H32" s="28">
        <f t="shared" si="2"/>
        <v>71.7</v>
      </c>
      <c r="I32" s="30">
        <v>2</v>
      </c>
      <c r="J32" s="40" t="s">
        <v>28</v>
      </c>
    </row>
    <row r="33" spans="1:10" ht="16.5">
      <c r="A33" s="27" t="s">
        <v>29</v>
      </c>
      <c r="B33" s="28">
        <v>24</v>
      </c>
      <c r="C33" s="28">
        <v>41</v>
      </c>
      <c r="D33" s="28">
        <f t="shared" si="0"/>
        <v>65</v>
      </c>
      <c r="E33" s="29"/>
      <c r="F33" s="28">
        <v>4</v>
      </c>
      <c r="G33" s="28">
        <f t="shared" si="1"/>
        <v>1.2</v>
      </c>
      <c r="H33" s="28">
        <f t="shared" si="2"/>
        <v>63.8</v>
      </c>
      <c r="I33" s="30"/>
      <c r="J33" s="40" t="s">
        <v>29</v>
      </c>
    </row>
    <row r="34" spans="1:10" ht="16.5">
      <c r="A34" s="27" t="s">
        <v>30</v>
      </c>
      <c r="B34" s="28">
        <v>27</v>
      </c>
      <c r="C34" s="28">
        <v>45</v>
      </c>
      <c r="D34" s="28">
        <f t="shared" si="0"/>
        <v>72</v>
      </c>
      <c r="E34" s="29"/>
      <c r="F34" s="28">
        <v>0</v>
      </c>
      <c r="G34" s="28">
        <f t="shared" si="1"/>
        <v>0</v>
      </c>
      <c r="H34" s="28">
        <f t="shared" si="2"/>
        <v>72</v>
      </c>
      <c r="I34" s="30">
        <v>1</v>
      </c>
      <c r="J34" s="40" t="s">
        <v>30</v>
      </c>
    </row>
    <row r="35" spans="1:10" ht="16.5">
      <c r="A35" s="15" t="s">
        <v>31</v>
      </c>
      <c r="B35" s="12">
        <v>26</v>
      </c>
      <c r="C35" s="12">
        <v>40</v>
      </c>
      <c r="D35" s="12">
        <f t="shared" si="0"/>
        <v>66</v>
      </c>
      <c r="E35" s="19"/>
      <c r="F35" s="12">
        <v>0</v>
      </c>
      <c r="G35" s="12">
        <f t="shared" si="1"/>
        <v>0</v>
      </c>
      <c r="H35" s="12">
        <f t="shared" si="2"/>
        <v>66</v>
      </c>
      <c r="I35" s="20"/>
      <c r="J35" s="39" t="s">
        <v>31</v>
      </c>
    </row>
    <row r="36" spans="1:10" ht="16.5">
      <c r="A36" s="15" t="s">
        <v>32</v>
      </c>
      <c r="B36" s="12">
        <v>25</v>
      </c>
      <c r="C36" s="12">
        <v>42</v>
      </c>
      <c r="D36" s="12">
        <f t="shared" si="0"/>
        <v>67</v>
      </c>
      <c r="E36" s="19"/>
      <c r="F36" s="12">
        <v>1</v>
      </c>
      <c r="G36" s="12">
        <f t="shared" si="1"/>
        <v>0.3</v>
      </c>
      <c r="H36" s="12">
        <f t="shared" si="2"/>
        <v>66.7</v>
      </c>
      <c r="I36" s="20"/>
      <c r="J36" s="39" t="s">
        <v>32</v>
      </c>
    </row>
    <row r="37" spans="1:10" ht="16.5">
      <c r="A37" s="15" t="s">
        <v>33</v>
      </c>
      <c r="B37" s="12">
        <v>27</v>
      </c>
      <c r="C37" s="12">
        <v>43</v>
      </c>
      <c r="D37" s="12">
        <f t="shared" si="0"/>
        <v>70</v>
      </c>
      <c r="E37" s="19"/>
      <c r="F37" s="12">
        <v>0</v>
      </c>
      <c r="G37" s="12">
        <f t="shared" si="1"/>
        <v>0</v>
      </c>
      <c r="H37" s="12">
        <f t="shared" si="2"/>
        <v>70</v>
      </c>
      <c r="I37" s="20"/>
      <c r="J37" s="39" t="s">
        <v>33</v>
      </c>
    </row>
    <row r="38" spans="1:10" ht="16.5">
      <c r="A38" s="15" t="s">
        <v>34</v>
      </c>
      <c r="B38" s="12">
        <v>27</v>
      </c>
      <c r="C38" s="12">
        <v>38</v>
      </c>
      <c r="D38" s="12">
        <f t="shared" si="0"/>
        <v>65</v>
      </c>
      <c r="E38" s="19"/>
      <c r="F38" s="12">
        <v>1</v>
      </c>
      <c r="G38" s="12">
        <f t="shared" si="1"/>
        <v>0.3</v>
      </c>
      <c r="H38" s="12">
        <f t="shared" si="2"/>
        <v>64.7</v>
      </c>
      <c r="I38" s="20"/>
      <c r="J38" s="39" t="s">
        <v>34</v>
      </c>
    </row>
    <row r="39" spans="1:10" ht="16.5">
      <c r="A39" s="15" t="s">
        <v>35</v>
      </c>
      <c r="B39" s="12">
        <v>26</v>
      </c>
      <c r="C39" s="12">
        <v>37</v>
      </c>
      <c r="D39" s="12">
        <f t="shared" si="0"/>
        <v>63</v>
      </c>
      <c r="E39" s="19"/>
      <c r="F39" s="12">
        <v>1</v>
      </c>
      <c r="G39" s="12">
        <f t="shared" si="1"/>
        <v>0.3</v>
      </c>
      <c r="H39" s="12">
        <f t="shared" si="2"/>
        <v>62.7</v>
      </c>
      <c r="I39" s="20"/>
      <c r="J39" s="39" t="s">
        <v>35</v>
      </c>
    </row>
    <row r="40" spans="1:10" ht="16.5">
      <c r="A40" s="15" t="s">
        <v>36</v>
      </c>
      <c r="B40" s="12">
        <v>27</v>
      </c>
      <c r="C40" s="12">
        <v>45</v>
      </c>
      <c r="D40" s="12">
        <f t="shared" si="0"/>
        <v>72</v>
      </c>
      <c r="E40" s="19"/>
      <c r="F40" s="12">
        <v>1</v>
      </c>
      <c r="G40" s="12">
        <f t="shared" si="1"/>
        <v>0.3</v>
      </c>
      <c r="H40" s="12">
        <f t="shared" si="2"/>
        <v>71.7</v>
      </c>
      <c r="I40" s="20">
        <v>2</v>
      </c>
      <c r="J40" s="39" t="s">
        <v>36</v>
      </c>
    </row>
    <row r="41" spans="1:10" ht="16.5">
      <c r="A41" s="15" t="s">
        <v>37</v>
      </c>
      <c r="B41" s="12">
        <v>27</v>
      </c>
      <c r="C41" s="12">
        <v>45</v>
      </c>
      <c r="D41" s="12">
        <f t="shared" si="0"/>
        <v>72</v>
      </c>
      <c r="E41" s="19"/>
      <c r="F41" s="12">
        <v>3</v>
      </c>
      <c r="G41" s="12">
        <f t="shared" si="1"/>
        <v>0.8999999999999999</v>
      </c>
      <c r="H41" s="12">
        <f t="shared" si="2"/>
        <v>71.1</v>
      </c>
      <c r="I41" s="20">
        <v>3</v>
      </c>
      <c r="J41" s="39" t="s">
        <v>37</v>
      </c>
    </row>
    <row r="42" spans="1:10" ht="16.5">
      <c r="A42" s="15" t="s">
        <v>60</v>
      </c>
      <c r="B42" s="12">
        <v>27</v>
      </c>
      <c r="C42" s="12">
        <v>49</v>
      </c>
      <c r="D42" s="12">
        <f t="shared" si="0"/>
        <v>76</v>
      </c>
      <c r="E42" s="19"/>
      <c r="F42" s="12">
        <v>0</v>
      </c>
      <c r="G42" s="12">
        <f t="shared" si="1"/>
        <v>0</v>
      </c>
      <c r="H42" s="12">
        <f t="shared" si="2"/>
        <v>76</v>
      </c>
      <c r="I42" s="20">
        <v>1</v>
      </c>
      <c r="J42" s="39" t="s">
        <v>60</v>
      </c>
    </row>
    <row r="43" spans="1:10" ht="16.5">
      <c r="A43" s="31" t="s">
        <v>38</v>
      </c>
      <c r="B43" s="32">
        <v>27</v>
      </c>
      <c r="C43" s="32">
        <v>45</v>
      </c>
      <c r="D43" s="32">
        <f t="shared" si="0"/>
        <v>72</v>
      </c>
      <c r="E43" s="33"/>
      <c r="F43" s="32">
        <v>2</v>
      </c>
      <c r="G43" s="32">
        <f t="shared" si="1"/>
        <v>0.6</v>
      </c>
      <c r="H43" s="32">
        <f t="shared" si="2"/>
        <v>71.4</v>
      </c>
      <c r="I43" s="34">
        <v>1</v>
      </c>
      <c r="J43" s="41" t="s">
        <v>38</v>
      </c>
    </row>
    <row r="44" spans="1:10" ht="16.5">
      <c r="A44" s="31" t="s">
        <v>39</v>
      </c>
      <c r="B44" s="32">
        <v>27</v>
      </c>
      <c r="C44" s="32">
        <v>45</v>
      </c>
      <c r="D44" s="32">
        <f t="shared" si="0"/>
        <v>72</v>
      </c>
      <c r="E44" s="33"/>
      <c r="F44" s="32">
        <v>2</v>
      </c>
      <c r="G44" s="32">
        <f t="shared" si="1"/>
        <v>0.6</v>
      </c>
      <c r="H44" s="32">
        <f t="shared" si="2"/>
        <v>71.4</v>
      </c>
      <c r="I44" s="34">
        <v>1</v>
      </c>
      <c r="J44" s="41" t="s">
        <v>39</v>
      </c>
    </row>
    <row r="45" spans="1:10" ht="16.5">
      <c r="A45" s="31" t="s">
        <v>40</v>
      </c>
      <c r="B45" s="32">
        <v>26</v>
      </c>
      <c r="C45" s="32">
        <v>41</v>
      </c>
      <c r="D45" s="32">
        <f t="shared" si="0"/>
        <v>67</v>
      </c>
      <c r="E45" s="33"/>
      <c r="F45" s="32">
        <v>15</v>
      </c>
      <c r="G45" s="32">
        <f t="shared" si="1"/>
        <v>4.5</v>
      </c>
      <c r="H45" s="32">
        <f t="shared" si="2"/>
        <v>62.5</v>
      </c>
      <c r="I45" s="34"/>
      <c r="J45" s="41" t="s">
        <v>40</v>
      </c>
    </row>
    <row r="46" spans="1:10" ht="16.5">
      <c r="A46" s="31" t="s">
        <v>41</v>
      </c>
      <c r="B46" s="32">
        <v>25</v>
      </c>
      <c r="C46" s="32">
        <v>40</v>
      </c>
      <c r="D46" s="32">
        <f t="shared" si="0"/>
        <v>65</v>
      </c>
      <c r="E46" s="33"/>
      <c r="F46" s="32">
        <v>3</v>
      </c>
      <c r="G46" s="32">
        <f t="shared" si="1"/>
        <v>0.8999999999999999</v>
      </c>
      <c r="H46" s="32">
        <f t="shared" si="2"/>
        <v>64.1</v>
      </c>
      <c r="I46" s="34"/>
      <c r="J46" s="41" t="s">
        <v>41</v>
      </c>
    </row>
    <row r="47" spans="1:10" ht="16.5">
      <c r="A47" s="31" t="s">
        <v>42</v>
      </c>
      <c r="B47" s="32">
        <v>25</v>
      </c>
      <c r="C47" s="32">
        <v>40</v>
      </c>
      <c r="D47" s="32">
        <f t="shared" si="0"/>
        <v>65</v>
      </c>
      <c r="E47" s="33"/>
      <c r="F47" s="32">
        <v>5</v>
      </c>
      <c r="G47" s="32">
        <f t="shared" si="1"/>
        <v>1.5</v>
      </c>
      <c r="H47" s="32">
        <f t="shared" si="2"/>
        <v>63.5</v>
      </c>
      <c r="I47" s="34"/>
      <c r="J47" s="41" t="s">
        <v>42</v>
      </c>
    </row>
    <row r="48" spans="1:10" ht="16.5">
      <c r="A48" s="31" t="s">
        <v>43</v>
      </c>
      <c r="B48" s="32">
        <v>27</v>
      </c>
      <c r="C48" s="32">
        <v>43</v>
      </c>
      <c r="D48" s="32">
        <f t="shared" si="0"/>
        <v>70</v>
      </c>
      <c r="E48" s="33"/>
      <c r="F48" s="32">
        <v>0</v>
      </c>
      <c r="G48" s="32">
        <f t="shared" si="1"/>
        <v>0</v>
      </c>
      <c r="H48" s="32">
        <f t="shared" si="2"/>
        <v>70</v>
      </c>
      <c r="I48" s="34">
        <v>3</v>
      </c>
      <c r="J48" s="41" t="s">
        <v>43</v>
      </c>
    </row>
    <row r="49" spans="1:10" ht="16.5">
      <c r="A49" s="31" t="s">
        <v>44</v>
      </c>
      <c r="B49" s="32">
        <v>26</v>
      </c>
      <c r="C49" s="32">
        <v>44</v>
      </c>
      <c r="D49" s="32">
        <f t="shared" si="0"/>
        <v>70</v>
      </c>
      <c r="E49" s="33"/>
      <c r="F49" s="32">
        <v>8</v>
      </c>
      <c r="G49" s="32">
        <f t="shared" si="1"/>
        <v>2.4</v>
      </c>
      <c r="H49" s="32">
        <f t="shared" si="2"/>
        <v>67.6</v>
      </c>
      <c r="I49" s="34"/>
      <c r="J49" s="41" t="s">
        <v>44</v>
      </c>
    </row>
    <row r="50" spans="1:10" ht="16.5">
      <c r="A50" s="31" t="s">
        <v>66</v>
      </c>
      <c r="B50" s="32">
        <v>26</v>
      </c>
      <c r="C50" s="32">
        <v>45</v>
      </c>
      <c r="D50" s="32">
        <f>SUM(B50:C50)</f>
        <v>71</v>
      </c>
      <c r="E50" s="33"/>
      <c r="F50" s="32">
        <v>0</v>
      </c>
      <c r="G50" s="32">
        <f>F50*0.3</f>
        <v>0</v>
      </c>
      <c r="H50" s="32">
        <f>D50-F50*0.3</f>
        <v>71</v>
      </c>
      <c r="I50" s="34">
        <v>2</v>
      </c>
      <c r="J50" s="41" t="s">
        <v>66</v>
      </c>
    </row>
    <row r="51" spans="5:9" ht="16.5">
      <c r="E51" s="1"/>
      <c r="I51"/>
    </row>
    <row r="52" spans="5:9" ht="16.5">
      <c r="E52" s="1"/>
      <c r="I52"/>
    </row>
    <row r="53" spans="5:9" ht="16.5">
      <c r="E53" s="1"/>
      <c r="I53"/>
    </row>
  </sheetData>
  <sheetProtection/>
  <mergeCells count="8">
    <mergeCell ref="I3:I4"/>
    <mergeCell ref="A2:I2"/>
    <mergeCell ref="F3:G3"/>
    <mergeCell ref="A1:I1"/>
    <mergeCell ref="B3:B4"/>
    <mergeCell ref="C3:C4"/>
    <mergeCell ref="D3:D4"/>
    <mergeCell ref="H3:H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10.00390625" style="1" bestFit="1" customWidth="1"/>
    <col min="2" max="4" width="16.375" style="1" customWidth="1"/>
    <col min="5" max="5" width="16.125" style="1" customWidth="1"/>
    <col min="6" max="6" width="14.375" style="1" customWidth="1"/>
  </cols>
  <sheetData>
    <row r="1" spans="1:6" ht="60" customHeight="1">
      <c r="A1" s="54" t="s">
        <v>73</v>
      </c>
      <c r="B1" s="55"/>
      <c r="C1" s="55"/>
      <c r="D1" s="55"/>
      <c r="E1" s="55"/>
      <c r="F1" s="56"/>
    </row>
    <row r="2" spans="1:6" ht="32.25">
      <c r="A2" s="2" t="s">
        <v>51</v>
      </c>
      <c r="B2" s="51" t="s">
        <v>52</v>
      </c>
      <c r="C2" s="52"/>
      <c r="D2" s="52"/>
      <c r="E2" s="52"/>
      <c r="F2" s="53"/>
    </row>
    <row r="3" spans="1:6" ht="69.75" customHeight="1">
      <c r="A3" s="6" t="s">
        <v>53</v>
      </c>
      <c r="B3" s="4" t="s">
        <v>72</v>
      </c>
      <c r="C3" s="4" t="s">
        <v>77</v>
      </c>
      <c r="D3" s="4" t="s">
        <v>68</v>
      </c>
      <c r="E3" s="4" t="s">
        <v>78</v>
      </c>
      <c r="F3" s="7"/>
    </row>
    <row r="4" spans="1:6" ht="69.75" customHeight="1">
      <c r="A4" s="2" t="s">
        <v>54</v>
      </c>
      <c r="B4" s="17" t="s">
        <v>79</v>
      </c>
      <c r="C4" s="17" t="s">
        <v>80</v>
      </c>
      <c r="D4" s="17" t="s">
        <v>81</v>
      </c>
      <c r="E4" s="17" t="s">
        <v>82</v>
      </c>
      <c r="F4" s="7"/>
    </row>
    <row r="5" spans="1:6" ht="69.75" customHeight="1">
      <c r="A5" s="2" t="s">
        <v>55</v>
      </c>
      <c r="B5" s="4" t="s">
        <v>83</v>
      </c>
      <c r="C5" s="4" t="s">
        <v>84</v>
      </c>
      <c r="D5" s="4" t="s">
        <v>69</v>
      </c>
      <c r="E5" s="4" t="s">
        <v>85</v>
      </c>
      <c r="F5" s="4"/>
    </row>
    <row r="6" spans="1:6" ht="69.75" customHeight="1">
      <c r="A6" s="2" t="s">
        <v>56</v>
      </c>
      <c r="B6" s="18" t="s">
        <v>86</v>
      </c>
      <c r="C6" s="18" t="s">
        <v>70</v>
      </c>
      <c r="D6" s="18" t="s">
        <v>87</v>
      </c>
      <c r="E6" s="18" t="s">
        <v>71</v>
      </c>
      <c r="F6" s="7"/>
    </row>
    <row r="7" spans="1:6" ht="69.75" customHeight="1">
      <c r="A7" s="2" t="s">
        <v>57</v>
      </c>
      <c r="B7" s="4" t="s">
        <v>88</v>
      </c>
      <c r="C7" s="4" t="s">
        <v>89</v>
      </c>
      <c r="D7" s="4" t="s">
        <v>67</v>
      </c>
      <c r="E7" s="4"/>
      <c r="F7" s="3"/>
    </row>
    <row r="8" spans="1:6" ht="69.75" customHeight="1">
      <c r="A8" s="2" t="s">
        <v>58</v>
      </c>
      <c r="B8" s="16" t="s">
        <v>90</v>
      </c>
      <c r="C8" s="16" t="s">
        <v>91</v>
      </c>
      <c r="D8" s="16" t="s">
        <v>92</v>
      </c>
      <c r="E8" s="16" t="s">
        <v>93</v>
      </c>
      <c r="F8" s="4"/>
    </row>
  </sheetData>
  <sheetProtection/>
  <mergeCells count="2">
    <mergeCell ref="B2:F2"/>
    <mergeCell ref="A1:F1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2024-03-28T08:30:39Z</cp:lastPrinted>
  <dcterms:created xsi:type="dcterms:W3CDTF">2008-09-15T08:32:52Z</dcterms:created>
  <dcterms:modified xsi:type="dcterms:W3CDTF">2024-04-25T08:17:05Z</dcterms:modified>
  <cp:category/>
  <cp:version/>
  <cp:contentType/>
  <cp:contentStatus/>
</cp:coreProperties>
</file>